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3740" tabRatio="604"/>
  </bookViews>
  <sheets>
    <sheet name="Plan prihoda i rashoda" sheetId="16" r:id="rId1"/>
  </sheets>
  <definedNames>
    <definedName name="_xlnm.Print_Area" localSheetId="0">'Plan prihoda i rashoda'!$A$1:$F$68</definedName>
  </definedNames>
  <calcPr calcId="125725"/>
</workbook>
</file>

<file path=xl/calcChain.xml><?xml version="1.0" encoding="utf-8"?>
<calcChain xmlns="http://schemas.openxmlformats.org/spreadsheetml/2006/main">
  <c r="D8" i="16"/>
  <c r="F68" l="1"/>
  <c r="F67"/>
  <c r="D65"/>
  <c r="F65" s="1"/>
  <c r="D66"/>
  <c r="F66" s="1"/>
  <c r="F58"/>
  <c r="F56"/>
  <c r="F55"/>
  <c r="F53"/>
  <c r="F52"/>
  <c r="F50"/>
  <c r="F49"/>
  <c r="F48"/>
  <c r="F46"/>
  <c r="F44"/>
  <c r="F43"/>
  <c r="F42"/>
  <c r="F41"/>
  <c r="F40"/>
  <c r="F39"/>
  <c r="F37"/>
  <c r="F35"/>
  <c r="F34"/>
  <c r="F33"/>
  <c r="E25"/>
  <c r="E21"/>
  <c r="E15"/>
  <c r="E12"/>
  <c r="E10"/>
  <c r="E8"/>
  <c r="E6"/>
  <c r="E66"/>
  <c r="E65"/>
  <c r="F64"/>
  <c r="E57"/>
  <c r="D57"/>
  <c r="F57"/>
  <c r="E54"/>
  <c r="F54"/>
  <c r="D54"/>
  <c r="E51"/>
  <c r="D51"/>
  <c r="E47"/>
  <c r="D47"/>
  <c r="F47" s="1"/>
  <c r="E45"/>
  <c r="D45"/>
  <c r="F45" s="1"/>
  <c r="E36"/>
  <c r="D36"/>
  <c r="E32"/>
  <c r="D32"/>
  <c r="F32" s="1"/>
  <c r="F28"/>
  <c r="F26"/>
  <c r="D25"/>
  <c r="F25"/>
  <c r="F24"/>
  <c r="F23"/>
  <c r="F22"/>
  <c r="D21"/>
  <c r="F21" s="1"/>
  <c r="F20"/>
  <c r="F19"/>
  <c r="F18"/>
  <c r="F17"/>
  <c r="F16"/>
  <c r="D15"/>
  <c r="F15" s="1"/>
  <c r="F14"/>
  <c r="F13"/>
  <c r="D12"/>
  <c r="F12" s="1"/>
  <c r="F11"/>
  <c r="D10"/>
  <c r="F10" s="1"/>
  <c r="F9"/>
  <c r="F7"/>
  <c r="D6"/>
  <c r="F6" s="1"/>
  <c r="E59"/>
  <c r="E61"/>
  <c r="E27"/>
  <c r="E29"/>
  <c r="E62"/>
  <c r="F36" l="1"/>
  <c r="D59"/>
  <c r="D61" s="1"/>
  <c r="F61" s="1"/>
  <c r="F51"/>
  <c r="D27"/>
  <c r="F27" s="1"/>
  <c r="F29" s="1"/>
  <c r="F8"/>
  <c r="F59" l="1"/>
  <c r="F62"/>
  <c r="D29"/>
  <c r="D62" s="1"/>
</calcChain>
</file>

<file path=xl/sharedStrings.xml><?xml version="1.0" encoding="utf-8"?>
<sst xmlns="http://schemas.openxmlformats.org/spreadsheetml/2006/main" count="69" uniqueCount="63">
  <si>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</si>
  <si>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</si>
  <si>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</si>
  <si>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</si>
  <si>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</si>
  <si>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</si>
  <si>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</si>
  <si>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</si>
  <si>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</si>
  <si>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</si>
  <si>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</si>
  <si>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</si>
  <si>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</si>
  <si>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</si>
  <si>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</si>
  <si>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</si>
  <si>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</si>
  <si>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</si>
  <si>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</si>
  <si>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</si>
  <si>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</si>
  <si>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</si>
  <si>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</si>
  <si>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</si>
  <si>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</si>
  <si>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</si>
  <si>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</si>
  <si>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</si>
  <si>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</si>
  <si>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</si>
  <si>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</si>
  <si>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</si>
  <si>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</si>
  <si>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</si>
  <si>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</si>
  <si>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</si>
  <si>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</si>
  <si>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</si>
  <si>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</si>
  <si>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</si>
  <si>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OSNOVNA DJELATNOST</t>
  </si>
  <si>
    <t>GOSPODARSKA DJELATNOST</t>
  </si>
  <si>
    <t>UKUPNO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</si>
  <si>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</si>
  <si>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</si>
  <si>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</si>
  <si>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</si>
  <si>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</si>
  <si>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OSTATAK PRENESENOG VIŠKA PRIHODA ZA KORIŠTENJE (5221)</t>
  </si>
  <si>
    <t>PLANIRANI MANJAK PRIHODA</t>
  </si>
  <si>
    <t>UKUPNO PRENESENI REZULTAT POSLOVANJA(522)</t>
  </si>
  <si>
    <t>Kazne, penali i naknade štete</t>
  </si>
  <si>
    <t>(PRIHODI + VIŠAK)-(RASHODI + MANJAK)</t>
  </si>
  <si>
    <t xml:space="preserve">Dnevnice, sl.putovanja i edukacija zaposlenih </t>
  </si>
  <si>
    <t>Prem.osiguranja, reprez. i ostali nesp.prihodi</t>
  </si>
  <si>
    <t xml:space="preserve">Ostali financijski rashodi (platni promet) </t>
  </si>
  <si>
    <t xml:space="preserve">Tekuće donacije i transfer gradu </t>
  </si>
  <si>
    <t xml:space="preserve">PLANIRANI PRENESENI VIŠAK PRIHODA </t>
  </si>
  <si>
    <t xml:space="preserve">PRENESENI MANJAK PRIHODA ZA POKRIĆE </t>
  </si>
  <si>
    <t>P R I H O D I</t>
  </si>
  <si>
    <t>R A S H O D I</t>
  </si>
  <si>
    <t xml:space="preserve">FINANCIJSKI PLAN ZA 2021.   </t>
  </si>
  <si>
    <t>Plan za 2021.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</si>
</sst>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0"/>
      <name val="Arial"/>
    </font>
    <font>
      <sz val="10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u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164" fontId="4" fillId="2" borderId="6" xfId="0" applyNumberFormat="1" applyFont="1" applyFill="1" applyBorder="1"/>
    <xf numFmtId="164" fontId="4" fillId="2" borderId="4" xfId="0" applyNumberFormat="1" applyFont="1" applyFill="1" applyBorder="1"/>
    <xf numFmtId="164" fontId="4" fillId="2" borderId="5" xfId="0" applyNumberFormat="1" applyFont="1" applyFill="1" applyBorder="1"/>
    <xf numFmtId="0" fontId="4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10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164" fontId="4" fillId="2" borderId="10" xfId="0" applyNumberFormat="1" applyFont="1" applyFill="1" applyBorder="1"/>
    <xf numFmtId="164" fontId="4" fillId="2" borderId="8" xfId="0" applyNumberFormat="1" applyFont="1" applyFill="1" applyBorder="1"/>
    <xf numFmtId="164" fontId="4" fillId="2" borderId="9" xfId="0" applyNumberFormat="1" applyFont="1" applyFill="1" applyBorder="1"/>
    <xf numFmtId="164" fontId="2" fillId="0" borderId="10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164" fontId="2" fillId="0" borderId="14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4" fillId="2" borderId="19" xfId="0" applyFont="1" applyFill="1" applyBorder="1" applyAlignment="1">
      <alignment wrapText="1"/>
    </xf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20" xfId="0" applyFont="1" applyBorder="1" applyAlignment="1">
      <alignment wrapText="1"/>
    </xf>
    <xf numFmtId="164" fontId="2" fillId="0" borderId="7" xfId="0" applyNumberFormat="1" applyFont="1" applyBorder="1" applyAlignment="1">
      <alignment vertical="center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20" xfId="0" applyFont="1" applyFill="1" applyBorder="1" applyAlignment="1">
      <alignment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64" fontId="2" fillId="0" borderId="0" xfId="0" applyNumberFormat="1" applyFo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21" xfId="0" applyFont="1" applyBorder="1" applyAlignment="1">
      <alignment wrapText="1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4" fillId="2" borderId="1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4" fillId="2" borderId="22" xfId="0" applyNumberFormat="1" applyFont="1" applyFill="1" applyBorder="1"/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5" fillId="0" borderId="0" xfId="0" applyFont="1"/>
    <xf numFmtId="164" fontId="3" fillId="0" borderId="16" xfId="0" applyNumberFormat="1" applyFont="1" applyBorder="1" applyAlignment="1">
      <alignment horizontal="right" vertical="center"/>
    </xf>
    <xf numFmtId="0" fontId="2" fillId="2" borderId="0" xfId="0" applyFont="1" applyFill="1"/>
    <xf numFmtId="164" fontId="4" fillId="0" borderId="23" xfId="0" applyNumberFormat="1" applyFont="1" applyBorder="1"/>
    <xf numFmtId="164" fontId="4" fillId="0" borderId="24" xfId="0" applyNumberFormat="1" applyFont="1" applyBorder="1"/>
    <xf numFmtId="164" fontId="7" fillId="0" borderId="8" xfId="0" applyNumberFormat="1" applyFont="1" applyFill="1" applyBorder="1"/>
    <xf numFmtId="164" fontId="7" fillId="0" borderId="22" xfId="0" applyNumberFormat="1" applyFont="1" applyFill="1" applyBorder="1"/>
    <xf numFmtId="164" fontId="7" fillId="0" borderId="25" xfId="0" applyNumberFormat="1" applyFont="1" applyBorder="1"/>
    <xf numFmtId="164" fontId="7" fillId="0" borderId="26" xfId="0" applyNumberFormat="1" applyFont="1" applyBorder="1"/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20" xfId="0" applyFont="1" applyBorder="1" applyAlignment="1">
      <alignment wrapText="1"/>
    </xf>
    <xf numFmtId="164" fontId="8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2" borderId="3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0" fontId="4" fillId="0" borderId="3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no 2" xfId="2"/>
    <cellStyle name="Obično_Knjiga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topLeftCell="A59" zoomScale="85" zoomScaleNormal="85" workbookViewId="0">
      <selection activeCell="I70" sqref="I70"/>
    </sheetView>
  </sheetViews>
  <sheetFormatPr defaultRowHeight="21"/>
  <cols>
    <col min="1" max="1" width="5.5703125" style="1" customWidth="1"/>
    <col min="2" max="2" width="6.85546875" style="1" customWidth="1"/>
    <col min="3" max="3" width="56.85546875" style="1" customWidth="1"/>
    <col min="4" max="6" width="21.85546875" style="1" customWidth="1"/>
    <col min="7" max="7" width="12.7109375" style="1" customWidth="1"/>
    <col min="8" max="8" width="12.42578125" style="1" bestFit="1" customWidth="1"/>
    <col min="9" max="9" width="16.28515625" style="1" bestFit="1" customWidth="1"/>
    <col min="10" max="10" width="18.5703125" style="1" bestFit="1" customWidth="1"/>
    <col min="11" max="11" width="16.28515625" style="1" bestFit="1" customWidth="1"/>
    <col min="12" max="12" width="10.7109375" style="1" bestFit="1" customWidth="1"/>
    <col min="13" max="13" width="16.28515625" style="1" bestFit="1" customWidth="1"/>
    <col min="14" max="14" width="10.7109375" style="1" bestFit="1" customWidth="1"/>
    <col min="15" max="16384" width="9.140625" style="1"/>
  </cols>
  <sheetData>
    <row r="1" spans="1:6" ht="21.75" thickBot="1">
      <c r="A1" s="66"/>
      <c r="B1" s="103" t="s">
        <v>61</v>
      </c>
      <c r="C1" s="103"/>
      <c r="D1" s="103"/>
      <c r="E1" s="103"/>
      <c r="F1" s="103"/>
    </row>
    <row r="2" spans="1:6" ht="21.75" hidden="1" thickBot="1"/>
    <row r="3" spans="1:6" ht="23.25" customHeight="1" thickTop="1">
      <c r="A3" s="104" t="s">
        <v>39</v>
      </c>
      <c r="B3" s="105"/>
      <c r="C3" s="105" t="s">
        <v>6</v>
      </c>
      <c r="D3" s="108" t="s">
        <v>62</v>
      </c>
      <c r="E3" s="108"/>
      <c r="F3" s="109"/>
    </row>
    <row r="4" spans="1:6" ht="42.75" thickBot="1">
      <c r="A4" s="106"/>
      <c r="B4" s="107"/>
      <c r="C4" s="107"/>
      <c r="D4" s="2" t="s">
        <v>40</v>
      </c>
      <c r="E4" s="2" t="s">
        <v>41</v>
      </c>
      <c r="F4" s="3" t="s">
        <v>42</v>
      </c>
    </row>
    <row r="5" spans="1:6" ht="28.5" customHeight="1" thickTop="1" thickBot="1">
      <c r="A5" s="110" t="s">
        <v>59</v>
      </c>
      <c r="B5" s="111"/>
      <c r="C5" s="111"/>
      <c r="D5" s="111"/>
      <c r="E5" s="111"/>
      <c r="F5" s="112"/>
    </row>
    <row r="6" spans="1:6" s="10" customFormat="1" ht="21.75" thickTop="1">
      <c r="A6" s="4">
        <v>31</v>
      </c>
      <c r="B6" s="5"/>
      <c r="C6" s="6" t="s">
        <v>24</v>
      </c>
      <c r="D6" s="7">
        <f>SUM(D7)</f>
        <v>0</v>
      </c>
      <c r="E6" s="8">
        <f>SUM(E7)</f>
        <v>0</v>
      </c>
      <c r="F6" s="9">
        <f>SUM(D6:E6)</f>
        <v>0</v>
      </c>
    </row>
    <row r="7" spans="1:6">
      <c r="A7" s="11"/>
      <c r="B7" s="12">
        <v>311</v>
      </c>
      <c r="C7" s="13" t="s">
        <v>24</v>
      </c>
      <c r="D7" s="14">
        <v>0</v>
      </c>
      <c r="E7" s="15"/>
      <c r="F7" s="16">
        <f t="shared" ref="F7:F28" si="0">SUM(D7:E7)</f>
        <v>0</v>
      </c>
    </row>
    <row r="8" spans="1:6" s="10" customFormat="1">
      <c r="A8" s="17">
        <v>32</v>
      </c>
      <c r="B8" s="18"/>
      <c r="C8" s="19" t="s">
        <v>7</v>
      </c>
      <c r="D8" s="20">
        <f>SUM(D9)</f>
        <v>1550000</v>
      </c>
      <c r="E8" s="21">
        <f>SUM(E9)</f>
        <v>0</v>
      </c>
      <c r="F8" s="22">
        <f t="shared" si="0"/>
        <v>1550000</v>
      </c>
    </row>
    <row r="9" spans="1:6">
      <c r="A9" s="11"/>
      <c r="B9" s="12">
        <v>321</v>
      </c>
      <c r="C9" s="13" t="s">
        <v>7</v>
      </c>
      <c r="D9" s="14">
        <v>1550000</v>
      </c>
      <c r="E9" s="15"/>
      <c r="F9" s="16">
        <f t="shared" si="0"/>
        <v>1550000</v>
      </c>
    </row>
    <row r="10" spans="1:6" s="10" customFormat="1">
      <c r="A10" s="17">
        <v>33</v>
      </c>
      <c r="B10" s="18"/>
      <c r="C10" s="19" t="s">
        <v>8</v>
      </c>
      <c r="D10" s="20">
        <f>SUM(D11)</f>
        <v>0</v>
      </c>
      <c r="E10" s="21">
        <f>SUM(E11)</f>
        <v>0</v>
      </c>
      <c r="F10" s="22">
        <f t="shared" si="0"/>
        <v>0</v>
      </c>
    </row>
    <row r="11" spans="1:6">
      <c r="A11" s="11"/>
      <c r="B11" s="12">
        <v>331</v>
      </c>
      <c r="C11" s="13" t="s">
        <v>8</v>
      </c>
      <c r="D11" s="14">
        <v>0</v>
      </c>
      <c r="E11" s="15"/>
      <c r="F11" s="16">
        <f t="shared" si="0"/>
        <v>0</v>
      </c>
    </row>
    <row r="12" spans="1:6" s="10" customFormat="1">
      <c r="A12" s="17">
        <v>34</v>
      </c>
      <c r="B12" s="18"/>
      <c r="C12" s="19" t="s">
        <v>25</v>
      </c>
      <c r="D12" s="20">
        <f>SUM(D13:D14)</f>
        <v>500</v>
      </c>
      <c r="E12" s="21">
        <f>SUM(E13:E14)</f>
        <v>0</v>
      </c>
      <c r="F12" s="22">
        <f t="shared" si="0"/>
        <v>500</v>
      </c>
    </row>
    <row r="13" spans="1:6">
      <c r="A13" s="11"/>
      <c r="B13" s="12">
        <v>341</v>
      </c>
      <c r="C13" s="13" t="s">
        <v>26</v>
      </c>
      <c r="D13" s="14">
        <v>500</v>
      </c>
      <c r="E13" s="15"/>
      <c r="F13" s="16">
        <f t="shared" si="0"/>
        <v>500</v>
      </c>
    </row>
    <row r="14" spans="1:6">
      <c r="A14" s="11"/>
      <c r="B14" s="12">
        <v>342</v>
      </c>
      <c r="C14" s="13" t="s">
        <v>27</v>
      </c>
      <c r="D14" s="14">
        <v>0</v>
      </c>
      <c r="E14" s="15"/>
      <c r="F14" s="16">
        <f t="shared" si="0"/>
        <v>0</v>
      </c>
    </row>
    <row r="15" spans="1:6" s="10" customFormat="1">
      <c r="A15" s="17">
        <v>35</v>
      </c>
      <c r="B15" s="18"/>
      <c r="C15" s="19" t="s">
        <v>28</v>
      </c>
      <c r="D15" s="20">
        <f>SUM(D16:D20)</f>
        <v>50000</v>
      </c>
      <c r="E15" s="21">
        <f>SUM(E16:E20)</f>
        <v>0</v>
      </c>
      <c r="F15" s="22">
        <f t="shared" si="0"/>
        <v>50000</v>
      </c>
    </row>
    <row r="16" spans="1:6">
      <c r="A16" s="11"/>
      <c r="B16" s="12">
        <v>351</v>
      </c>
      <c r="C16" s="13" t="s">
        <v>29</v>
      </c>
      <c r="D16" s="14">
        <v>50000</v>
      </c>
      <c r="E16" s="15"/>
      <c r="F16" s="16">
        <f t="shared" si="0"/>
        <v>50000</v>
      </c>
    </row>
    <row r="17" spans="1:6" ht="42" hidden="1">
      <c r="A17" s="11"/>
      <c r="B17" s="12">
        <v>352</v>
      </c>
      <c r="C17" s="13" t="s">
        <v>30</v>
      </c>
      <c r="D17" s="14"/>
      <c r="E17" s="15"/>
      <c r="F17" s="16">
        <f t="shared" si="0"/>
        <v>0</v>
      </c>
    </row>
    <row r="18" spans="1:6" ht="42">
      <c r="A18" s="11"/>
      <c r="B18" s="12">
        <v>353</v>
      </c>
      <c r="C18" s="13" t="s">
        <v>31</v>
      </c>
      <c r="D18" s="23">
        <v>0</v>
      </c>
      <c r="E18" s="24"/>
      <c r="F18" s="25">
        <f t="shared" si="0"/>
        <v>0</v>
      </c>
    </row>
    <row r="19" spans="1:6" hidden="1">
      <c r="A19" s="11"/>
      <c r="B19" s="12">
        <v>354</v>
      </c>
      <c r="C19" s="13" t="s">
        <v>32</v>
      </c>
      <c r="D19" s="14"/>
      <c r="E19" s="15"/>
      <c r="F19" s="16">
        <f t="shared" si="0"/>
        <v>0</v>
      </c>
    </row>
    <row r="20" spans="1:6" hidden="1">
      <c r="A20" s="11"/>
      <c r="B20" s="12">
        <v>355</v>
      </c>
      <c r="C20" s="13" t="s">
        <v>33</v>
      </c>
      <c r="D20" s="14"/>
      <c r="E20" s="15"/>
      <c r="F20" s="16">
        <f t="shared" si="0"/>
        <v>0</v>
      </c>
    </row>
    <row r="21" spans="1:6" s="10" customFormat="1">
      <c r="A21" s="17">
        <v>36</v>
      </c>
      <c r="B21" s="18"/>
      <c r="C21" s="19" t="s">
        <v>34</v>
      </c>
      <c r="D21" s="20">
        <f>SUM(D22:D24)</f>
        <v>0</v>
      </c>
      <c r="E21" s="21">
        <f>SUM(E22:E24)</f>
        <v>0</v>
      </c>
      <c r="F21" s="22">
        <f t="shared" si="0"/>
        <v>0</v>
      </c>
    </row>
    <row r="22" spans="1:6" hidden="1">
      <c r="A22" s="11"/>
      <c r="B22" s="12">
        <v>361</v>
      </c>
      <c r="C22" s="13" t="s">
        <v>35</v>
      </c>
      <c r="D22" s="14"/>
      <c r="E22" s="15"/>
      <c r="F22" s="16">
        <f t="shared" si="0"/>
        <v>0</v>
      </c>
    </row>
    <row r="23" spans="1:6">
      <c r="A23" s="11"/>
      <c r="B23" s="12">
        <v>362</v>
      </c>
      <c r="C23" s="13" t="s">
        <v>36</v>
      </c>
      <c r="D23" s="14">
        <v>0</v>
      </c>
      <c r="E23" s="15"/>
      <c r="F23" s="16">
        <f t="shared" si="0"/>
        <v>0</v>
      </c>
    </row>
    <row r="24" spans="1:6" hidden="1">
      <c r="A24" s="11"/>
      <c r="B24" s="12">
        <v>363</v>
      </c>
      <c r="C24" s="13" t="s">
        <v>37</v>
      </c>
      <c r="D24" s="14"/>
      <c r="E24" s="15"/>
      <c r="F24" s="16">
        <f t="shared" si="0"/>
        <v>0</v>
      </c>
    </row>
    <row r="25" spans="1:6" s="10" customFormat="1" ht="42">
      <c r="A25" s="17">
        <v>37</v>
      </c>
      <c r="B25" s="18"/>
      <c r="C25" s="19" t="s">
        <v>38</v>
      </c>
      <c r="D25" s="20">
        <f>SUM(D26)</f>
        <v>0</v>
      </c>
      <c r="E25" s="21">
        <f>SUM(E26)</f>
        <v>0</v>
      </c>
      <c r="F25" s="22">
        <f t="shared" si="0"/>
        <v>0</v>
      </c>
    </row>
    <row r="26" spans="1:6" ht="42.75" thickBot="1">
      <c r="A26" s="26"/>
      <c r="B26" s="27">
        <v>371</v>
      </c>
      <c r="C26" s="28" t="s">
        <v>38</v>
      </c>
      <c r="D26" s="29">
        <v>0</v>
      </c>
      <c r="E26" s="30"/>
      <c r="F26" s="31">
        <f t="shared" si="0"/>
        <v>0</v>
      </c>
    </row>
    <row r="27" spans="1:6" ht="26.25" customHeight="1" thickTop="1" thickBot="1">
      <c r="A27" s="96" t="s">
        <v>43</v>
      </c>
      <c r="B27" s="97"/>
      <c r="C27" s="97"/>
      <c r="D27" s="32">
        <f>SUM(D25,D21,D15,D12,D10,D8,D6)</f>
        <v>1600500</v>
      </c>
      <c r="E27" s="32">
        <f>SUM(E25,E21,E15,E12,E10,E8,E6)</f>
        <v>0</v>
      </c>
      <c r="F27" s="32">
        <f t="shared" si="0"/>
        <v>1600500</v>
      </c>
    </row>
    <row r="28" spans="1:6" ht="26.25" customHeight="1" thickTop="1" thickBot="1">
      <c r="A28" s="98" t="s">
        <v>57</v>
      </c>
      <c r="B28" s="99"/>
      <c r="C28" s="99"/>
      <c r="D28" s="65">
        <v>199500</v>
      </c>
      <c r="E28" s="65">
        <v>0</v>
      </c>
      <c r="F28" s="65">
        <f t="shared" si="0"/>
        <v>199500</v>
      </c>
    </row>
    <row r="29" spans="1:6" ht="26.25" customHeight="1" thickTop="1" thickBot="1">
      <c r="A29" s="96" t="s">
        <v>45</v>
      </c>
      <c r="B29" s="97"/>
      <c r="C29" s="97"/>
      <c r="D29" s="33">
        <f>SUM(D27:D28)</f>
        <v>1800000</v>
      </c>
      <c r="E29" s="33">
        <f>SUM(E27:E28)</f>
        <v>0</v>
      </c>
      <c r="F29" s="33">
        <f>SUM(F27:F28)</f>
        <v>1800000</v>
      </c>
    </row>
    <row r="30" spans="1:6" ht="16.5" customHeight="1" thickTop="1" thickBot="1">
      <c r="A30" s="34"/>
      <c r="B30" s="34"/>
      <c r="C30" s="34"/>
      <c r="D30" s="35"/>
      <c r="E30" s="35"/>
      <c r="F30" s="35"/>
    </row>
    <row r="31" spans="1:6" ht="30" customHeight="1" thickTop="1" thickBot="1">
      <c r="A31" s="100" t="s">
        <v>60</v>
      </c>
      <c r="B31" s="101"/>
      <c r="C31" s="101"/>
      <c r="D31" s="101"/>
      <c r="E31" s="101"/>
      <c r="F31" s="102"/>
    </row>
    <row r="32" spans="1:6" s="10" customFormat="1" ht="21.75" thickTop="1">
      <c r="A32" s="36">
        <v>41</v>
      </c>
      <c r="B32" s="37"/>
      <c r="C32" s="38" t="s">
        <v>9</v>
      </c>
      <c r="D32" s="39">
        <f>SUM(D33:D35)</f>
        <v>477500</v>
      </c>
      <c r="E32" s="40">
        <f>SUM(E33:E35)</f>
        <v>0</v>
      </c>
      <c r="F32" s="9">
        <f>SUM(D32:E32)</f>
        <v>477500</v>
      </c>
    </row>
    <row r="33" spans="1:13">
      <c r="A33" s="41"/>
      <c r="B33" s="42">
        <v>411</v>
      </c>
      <c r="C33" s="43" t="s">
        <v>1</v>
      </c>
      <c r="D33" s="44">
        <v>280000</v>
      </c>
      <c r="E33" s="24"/>
      <c r="F33" s="25">
        <f t="shared" ref="F33:F58" si="1">SUM(D33:E33)</f>
        <v>280000</v>
      </c>
    </row>
    <row r="34" spans="1:13">
      <c r="A34" s="41"/>
      <c r="B34" s="42">
        <v>412</v>
      </c>
      <c r="C34" s="43" t="s">
        <v>10</v>
      </c>
      <c r="D34" s="44">
        <v>17500</v>
      </c>
      <c r="E34" s="24"/>
      <c r="F34" s="25">
        <f t="shared" si="1"/>
        <v>17500</v>
      </c>
    </row>
    <row r="35" spans="1:13">
      <c r="A35" s="41"/>
      <c r="B35" s="42">
        <v>413</v>
      </c>
      <c r="C35" s="43" t="s">
        <v>2</v>
      </c>
      <c r="D35" s="44">
        <v>180000</v>
      </c>
      <c r="E35" s="24"/>
      <c r="F35" s="25">
        <f t="shared" si="1"/>
        <v>180000</v>
      </c>
    </row>
    <row r="36" spans="1:13" s="10" customFormat="1">
      <c r="A36" s="45">
        <v>42</v>
      </c>
      <c r="B36" s="46"/>
      <c r="C36" s="47" t="s">
        <v>3</v>
      </c>
      <c r="D36" s="48">
        <f>SUM(D37:D44)</f>
        <v>1185000</v>
      </c>
      <c r="E36" s="49">
        <f>SUM(E37:E44)</f>
        <v>0</v>
      </c>
      <c r="F36" s="50">
        <f t="shared" si="1"/>
        <v>1185000</v>
      </c>
      <c r="I36" s="1"/>
      <c r="J36" s="1"/>
    </row>
    <row r="37" spans="1:13" hidden="1">
      <c r="A37" s="41"/>
      <c r="B37" s="42">
        <v>421</v>
      </c>
      <c r="C37" s="43" t="s">
        <v>11</v>
      </c>
      <c r="D37" s="44"/>
      <c r="E37" s="24"/>
      <c r="F37" s="25">
        <f t="shared" si="1"/>
        <v>0</v>
      </c>
    </row>
    <row r="38" spans="1:13" ht="42">
      <c r="A38" s="41"/>
      <c r="B38" s="42">
        <v>421</v>
      </c>
      <c r="C38" s="43" t="s">
        <v>53</v>
      </c>
      <c r="D38" s="44">
        <v>12500</v>
      </c>
      <c r="E38" s="24"/>
      <c r="F38" s="25">
        <v>12500</v>
      </c>
    </row>
    <row r="39" spans="1:13" ht="42">
      <c r="A39" s="41"/>
      <c r="B39" s="42">
        <v>422</v>
      </c>
      <c r="C39" s="43" t="s">
        <v>12</v>
      </c>
      <c r="D39" s="44">
        <v>0</v>
      </c>
      <c r="E39" s="24"/>
      <c r="F39" s="25">
        <f t="shared" si="1"/>
        <v>0</v>
      </c>
      <c r="H39" s="80"/>
      <c r="I39" s="79"/>
      <c r="J39" s="79"/>
      <c r="K39" s="79"/>
      <c r="L39" s="79"/>
      <c r="M39" s="51"/>
    </row>
    <row r="40" spans="1:13" hidden="1">
      <c r="A40" s="73"/>
      <c r="B40" s="74">
        <v>423</v>
      </c>
      <c r="C40" s="75" t="s">
        <v>13</v>
      </c>
      <c r="D40" s="76"/>
      <c r="E40" s="77"/>
      <c r="F40" s="78">
        <f t="shared" si="1"/>
        <v>0</v>
      </c>
    </row>
    <row r="41" spans="1:13">
      <c r="A41" s="41"/>
      <c r="B41" s="42">
        <v>424</v>
      </c>
      <c r="C41" s="43" t="s">
        <v>4</v>
      </c>
      <c r="D41" s="44">
        <v>60000</v>
      </c>
      <c r="E41" s="24"/>
      <c r="F41" s="25">
        <f t="shared" si="1"/>
        <v>60000</v>
      </c>
    </row>
    <row r="42" spans="1:13">
      <c r="A42" s="41"/>
      <c r="B42" s="42">
        <v>425</v>
      </c>
      <c r="C42" s="43" t="s">
        <v>5</v>
      </c>
      <c r="D42" s="44">
        <v>1098000</v>
      </c>
      <c r="E42" s="24"/>
      <c r="F42" s="25">
        <f t="shared" si="1"/>
        <v>1098000</v>
      </c>
      <c r="I42" s="79"/>
      <c r="J42" s="51"/>
      <c r="K42" s="51"/>
    </row>
    <row r="43" spans="1:13">
      <c r="A43" s="41"/>
      <c r="B43" s="42">
        <v>429</v>
      </c>
      <c r="C43" s="43" t="s">
        <v>54</v>
      </c>
      <c r="D43" s="44">
        <v>14500</v>
      </c>
      <c r="E43" s="24"/>
      <c r="F43" s="25">
        <f t="shared" si="1"/>
        <v>14500</v>
      </c>
      <c r="I43" s="51"/>
      <c r="J43" s="51"/>
      <c r="K43" s="51"/>
    </row>
    <row r="44" spans="1:13" hidden="1">
      <c r="A44" s="41"/>
      <c r="B44" s="42">
        <v>429</v>
      </c>
      <c r="C44" s="43" t="s">
        <v>14</v>
      </c>
      <c r="D44" s="44"/>
      <c r="E44" s="24"/>
      <c r="F44" s="25">
        <f t="shared" si="1"/>
        <v>0</v>
      </c>
    </row>
    <row r="45" spans="1:13" s="10" customFormat="1">
      <c r="A45" s="45">
        <v>43</v>
      </c>
      <c r="B45" s="46"/>
      <c r="C45" s="47" t="s">
        <v>15</v>
      </c>
      <c r="D45" s="48">
        <f>SUM(D46)</f>
        <v>0</v>
      </c>
      <c r="E45" s="49">
        <f>SUM(E46)</f>
        <v>0</v>
      </c>
      <c r="F45" s="50">
        <f t="shared" si="1"/>
        <v>0</v>
      </c>
      <c r="I45" s="1"/>
      <c r="J45" s="51"/>
    </row>
    <row r="46" spans="1:13">
      <c r="A46" s="41"/>
      <c r="B46" s="42">
        <v>431</v>
      </c>
      <c r="C46" s="43" t="s">
        <v>16</v>
      </c>
      <c r="D46" s="44">
        <v>0</v>
      </c>
      <c r="E46" s="24"/>
      <c r="F46" s="25">
        <f t="shared" si="1"/>
        <v>0</v>
      </c>
    </row>
    <row r="47" spans="1:13" s="10" customFormat="1">
      <c r="A47" s="45">
        <v>44</v>
      </c>
      <c r="B47" s="46"/>
      <c r="C47" s="47" t="s">
        <v>17</v>
      </c>
      <c r="D47" s="48">
        <f>SUM(D48:D50)</f>
        <v>7500</v>
      </c>
      <c r="E47" s="49">
        <f>SUM(E48:E50)</f>
        <v>0</v>
      </c>
      <c r="F47" s="50">
        <f t="shared" si="1"/>
        <v>7500</v>
      </c>
      <c r="I47" s="1"/>
      <c r="J47" s="1"/>
    </row>
    <row r="48" spans="1:13" hidden="1">
      <c r="A48" s="41"/>
      <c r="B48" s="42">
        <v>441</v>
      </c>
      <c r="C48" s="43" t="s">
        <v>18</v>
      </c>
      <c r="D48" s="44"/>
      <c r="E48" s="24"/>
      <c r="F48" s="25">
        <f t="shared" si="1"/>
        <v>0</v>
      </c>
    </row>
    <row r="49" spans="1:10" hidden="1">
      <c r="A49" s="41"/>
      <c r="B49" s="42">
        <v>442</v>
      </c>
      <c r="C49" s="43" t="s">
        <v>19</v>
      </c>
      <c r="D49" s="44"/>
      <c r="E49" s="24"/>
      <c r="F49" s="25">
        <f t="shared" si="1"/>
        <v>0</v>
      </c>
    </row>
    <row r="50" spans="1:10">
      <c r="A50" s="41"/>
      <c r="B50" s="42">
        <v>443</v>
      </c>
      <c r="C50" s="43" t="s">
        <v>55</v>
      </c>
      <c r="D50" s="44">
        <v>7500</v>
      </c>
      <c r="E50" s="77"/>
      <c r="F50" s="25">
        <f t="shared" si="1"/>
        <v>7500</v>
      </c>
    </row>
    <row r="51" spans="1:10" s="10" customFormat="1">
      <c r="A51" s="45">
        <v>45</v>
      </c>
      <c r="B51" s="46"/>
      <c r="C51" s="47" t="s">
        <v>0</v>
      </c>
      <c r="D51" s="48">
        <f>SUM(D52:D53)</f>
        <v>130000</v>
      </c>
      <c r="E51" s="49">
        <f>SUM(E52:E53)</f>
        <v>0</v>
      </c>
      <c r="F51" s="50">
        <f t="shared" si="1"/>
        <v>130000</v>
      </c>
      <c r="I51" s="1"/>
      <c r="J51" s="1"/>
    </row>
    <row r="52" spans="1:10" ht="21.75" thickBot="1">
      <c r="A52" s="41"/>
      <c r="B52" s="42">
        <v>451</v>
      </c>
      <c r="C52" s="43" t="s">
        <v>56</v>
      </c>
      <c r="D52" s="44">
        <v>130000</v>
      </c>
      <c r="E52" s="24"/>
      <c r="F52" s="25">
        <f t="shared" si="1"/>
        <v>130000</v>
      </c>
    </row>
    <row r="53" spans="1:10" hidden="1">
      <c r="A53" s="41"/>
      <c r="B53" s="42">
        <v>452</v>
      </c>
      <c r="C53" s="43" t="s">
        <v>20</v>
      </c>
      <c r="D53" s="44"/>
      <c r="E53" s="24"/>
      <c r="F53" s="25">
        <f t="shared" si="1"/>
        <v>0</v>
      </c>
    </row>
    <row r="54" spans="1:10" s="10" customFormat="1" hidden="1">
      <c r="A54" s="45">
        <v>46</v>
      </c>
      <c r="B54" s="46"/>
      <c r="C54" s="47" t="s">
        <v>21</v>
      </c>
      <c r="D54" s="48">
        <f>SUM(D55:D56)</f>
        <v>0</v>
      </c>
      <c r="E54" s="49">
        <f>SUM(E55:E56)</f>
        <v>0</v>
      </c>
      <c r="F54" s="50">
        <f t="shared" si="1"/>
        <v>0</v>
      </c>
    </row>
    <row r="55" spans="1:10" hidden="1">
      <c r="A55" s="41"/>
      <c r="B55" s="42">
        <v>461</v>
      </c>
      <c r="C55" s="43" t="s">
        <v>51</v>
      </c>
      <c r="D55" s="44"/>
      <c r="E55" s="24"/>
      <c r="F55" s="25">
        <f t="shared" si="1"/>
        <v>0</v>
      </c>
    </row>
    <row r="56" spans="1:10" hidden="1">
      <c r="A56" s="41"/>
      <c r="B56" s="42">
        <v>462</v>
      </c>
      <c r="C56" s="43" t="s">
        <v>22</v>
      </c>
      <c r="D56" s="44"/>
      <c r="E56" s="24"/>
      <c r="F56" s="25">
        <f t="shared" si="1"/>
        <v>0</v>
      </c>
    </row>
    <row r="57" spans="1:10" s="10" customFormat="1" ht="42" hidden="1">
      <c r="A57" s="45">
        <v>47</v>
      </c>
      <c r="B57" s="46"/>
      <c r="C57" s="47" t="s">
        <v>23</v>
      </c>
      <c r="D57" s="48">
        <f>SUM(D58)</f>
        <v>0</v>
      </c>
      <c r="E57" s="49">
        <f>SUM(E58)</f>
        <v>0</v>
      </c>
      <c r="F57" s="50">
        <f t="shared" si="1"/>
        <v>0</v>
      </c>
    </row>
    <row r="58" spans="1:10" ht="42.75" hidden="1" thickBot="1">
      <c r="A58" s="52"/>
      <c r="B58" s="53">
        <v>471</v>
      </c>
      <c r="C58" s="54" t="s">
        <v>23</v>
      </c>
      <c r="D58" s="55"/>
      <c r="E58" s="56"/>
      <c r="F58" s="57">
        <f t="shared" si="1"/>
        <v>0</v>
      </c>
    </row>
    <row r="59" spans="1:10" ht="22.5" thickTop="1" thickBot="1">
      <c r="A59" s="91" t="s">
        <v>44</v>
      </c>
      <c r="B59" s="92"/>
      <c r="C59" s="93"/>
      <c r="D59" s="58">
        <f>SUM(D32,D36,D45,D47,D51,D54,D57)</f>
        <v>1800000</v>
      </c>
      <c r="E59" s="58">
        <f>SUM(E32,E36,E45,E47,E51,E54,E57)</f>
        <v>0</v>
      </c>
      <c r="F59" s="58">
        <f>SUM(D59:E59)</f>
        <v>1800000</v>
      </c>
    </row>
    <row r="60" spans="1:10" ht="22.5" thickTop="1" thickBot="1">
      <c r="A60" s="88" t="s">
        <v>58</v>
      </c>
      <c r="B60" s="89"/>
      <c r="C60" s="90"/>
      <c r="D60" s="59">
        <v>0</v>
      </c>
      <c r="E60" s="59"/>
      <c r="F60" s="59"/>
    </row>
    <row r="61" spans="1:10" ht="22.5" thickTop="1" thickBot="1">
      <c r="A61" s="91" t="s">
        <v>45</v>
      </c>
      <c r="B61" s="92"/>
      <c r="C61" s="93"/>
      <c r="D61" s="58">
        <f>SUM(D59:D60)</f>
        <v>1800000</v>
      </c>
      <c r="E61" s="58">
        <f>SUM(E59:E60)</f>
        <v>0</v>
      </c>
      <c r="F61" s="58">
        <f>SUM(D61:E61)</f>
        <v>1800000</v>
      </c>
    </row>
    <row r="62" spans="1:10" ht="22.5" thickTop="1" thickBot="1">
      <c r="A62" s="91" t="s">
        <v>52</v>
      </c>
      <c r="B62" s="92"/>
      <c r="C62" s="93"/>
      <c r="D62" s="58">
        <f>SUM(D29-D61)</f>
        <v>0</v>
      </c>
      <c r="E62" s="58">
        <f>SUM(E29-E61)</f>
        <v>0</v>
      </c>
      <c r="F62" s="58">
        <f>SUM(F29-F61)</f>
        <v>0</v>
      </c>
    </row>
    <row r="63" spans="1:10" ht="21.75" thickTop="1">
      <c r="A63" s="60"/>
      <c r="B63" s="60"/>
      <c r="C63" s="60"/>
      <c r="D63" s="51"/>
      <c r="E63" s="51"/>
      <c r="F63" s="51"/>
    </row>
    <row r="64" spans="1:10">
      <c r="A64" s="94" t="s">
        <v>50</v>
      </c>
      <c r="B64" s="95"/>
      <c r="C64" s="95"/>
      <c r="D64" s="67">
        <v>0</v>
      </c>
      <c r="E64" s="67">
        <v>0</v>
      </c>
      <c r="F64" s="68">
        <f>SUM(D64:E64)</f>
        <v>0</v>
      </c>
    </row>
    <row r="65" spans="1:9">
      <c r="A65" s="82" t="s">
        <v>48</v>
      </c>
      <c r="B65" s="83"/>
      <c r="C65" s="83"/>
      <c r="D65" s="21">
        <f>IF(D64-D28&gt;0,D64-D28,0)</f>
        <v>0</v>
      </c>
      <c r="E65" s="21">
        <f>IF(E64-E28&gt;0,E64-E28,0)</f>
        <v>0</v>
      </c>
      <c r="F65" s="61">
        <f>SUM(D65:E65)</f>
        <v>0</v>
      </c>
    </row>
    <row r="66" spans="1:9">
      <c r="A66" s="82" t="s">
        <v>46</v>
      </c>
      <c r="B66" s="83"/>
      <c r="C66" s="83"/>
      <c r="D66" s="21">
        <f>IF(D64+D60&lt;0,D64-(-D60),0)</f>
        <v>0</v>
      </c>
      <c r="E66" s="21">
        <f>IF(E64+E60&lt;0,E64-(-E60),0)</f>
        <v>0</v>
      </c>
      <c r="F66" s="61">
        <f>SUM(D66:E66)</f>
        <v>0</v>
      </c>
    </row>
    <row r="67" spans="1:9" s="64" customFormat="1">
      <c r="A67" s="84" t="s">
        <v>47</v>
      </c>
      <c r="B67" s="85"/>
      <c r="C67" s="85"/>
      <c r="D67" s="69">
        <v>0</v>
      </c>
      <c r="E67" s="69"/>
      <c r="F67" s="70">
        <f>SUM(D67:E67)</f>
        <v>0</v>
      </c>
      <c r="I67" s="1"/>
    </row>
    <row r="68" spans="1:9">
      <c r="A68" s="86" t="s">
        <v>49</v>
      </c>
      <c r="B68" s="87"/>
      <c r="C68" s="87"/>
      <c r="D68" s="71">
        <v>0</v>
      </c>
      <c r="E68" s="71"/>
      <c r="F68" s="72">
        <f>SUM(D68:E68)</f>
        <v>0</v>
      </c>
    </row>
    <row r="69" spans="1:9">
      <c r="C69" s="62"/>
      <c r="D69" s="63"/>
      <c r="E69" s="63"/>
      <c r="F69" s="63"/>
    </row>
    <row r="70" spans="1:9">
      <c r="C70" s="81"/>
      <c r="D70" s="63"/>
      <c r="E70" s="63"/>
      <c r="F70" s="63"/>
    </row>
    <row r="71" spans="1:9">
      <c r="D71" s="63"/>
      <c r="E71" s="63"/>
      <c r="F71" s="63"/>
    </row>
    <row r="72" spans="1:9">
      <c r="D72" s="63"/>
      <c r="E72" s="63"/>
      <c r="F72" s="63"/>
    </row>
  </sheetData>
  <mergeCells count="18">
    <mergeCell ref="B1:F1"/>
    <mergeCell ref="A3:B4"/>
    <mergeCell ref="C3:C4"/>
    <mergeCell ref="D3:F3"/>
    <mergeCell ref="A5:F5"/>
    <mergeCell ref="A27:C27"/>
    <mergeCell ref="A28:C28"/>
    <mergeCell ref="A29:C29"/>
    <mergeCell ref="A31:F31"/>
    <mergeCell ref="A59:C59"/>
    <mergeCell ref="A66:C66"/>
    <mergeCell ref="A67:C67"/>
    <mergeCell ref="A68:C68"/>
    <mergeCell ref="A60:C60"/>
    <mergeCell ref="A61:C61"/>
    <mergeCell ref="A62:C62"/>
    <mergeCell ref="A64:C64"/>
    <mergeCell ref="A65:C65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prihoda i rashoda</vt:lpstr>
      <vt:lpstr>'Plan prihoda i rashoda'!Print_Area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2021-03-25T09:42:11Z</cp:lastPrinted>
  <dcterms:created xsi:type="dcterms:W3CDTF">1996-10-14T23:33:28Z</dcterms:created>
  <dcterms:modified xsi:type="dcterms:W3CDTF">2021-03-25T09:42:15Z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